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395" windowHeight="8985" activeTab="0"/>
  </bookViews>
  <sheets>
    <sheet name="rozpočet2016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<sst xmlns="http://schemas.openxmlformats.org/spreadsheetml/2006/main" count="52" uniqueCount="51">
  <si>
    <t>SVJ</t>
  </si>
  <si>
    <t>Rozpočet</t>
  </si>
  <si>
    <t>DZO 2015</t>
  </si>
  <si>
    <t xml:space="preserve">Počáteční stav     </t>
  </si>
  <si>
    <t>Zálohy vlastníků</t>
  </si>
  <si>
    <t>Převod tržeb</t>
  </si>
  <si>
    <t>Dotace na úroky</t>
  </si>
  <si>
    <t>Úhrady od pojišťovny</t>
  </si>
  <si>
    <t xml:space="preserve">               Příjmy celkem</t>
  </si>
  <si>
    <t>Pravidelné náklady</t>
  </si>
  <si>
    <t>Úhrada jistiny a úroků</t>
  </si>
  <si>
    <t>Náklady na úklid</t>
  </si>
  <si>
    <t>mezisoučet výdajů</t>
  </si>
  <si>
    <t xml:space="preserve">Konečný zůstatek DZO </t>
  </si>
  <si>
    <t xml:space="preserve">                          odměny</t>
  </si>
  <si>
    <t>Údržba zeleně/sekání,keře/</t>
  </si>
  <si>
    <t xml:space="preserve">Revize plyn,elektro,požární r. </t>
  </si>
  <si>
    <t xml:space="preserve">           opravy dveří,oken, stoupaček</t>
  </si>
  <si>
    <t xml:space="preserve">           opravy na hřišti,lavičky,nástěnka</t>
  </si>
  <si>
    <t xml:space="preserve">           ost.drobné opravy,odečty,INTEX</t>
  </si>
  <si>
    <t xml:space="preserve">           náhrady škod</t>
  </si>
  <si>
    <t>Opravy a rekonstrukce</t>
  </si>
  <si>
    <t>Opravy a údržba,ostatní</t>
  </si>
  <si>
    <t xml:space="preserve">           energetický průkaz</t>
  </si>
  <si>
    <t xml:space="preserve">           klíče,žárovky,drobný nákup</t>
  </si>
  <si>
    <t>spoření vodoměry</t>
  </si>
  <si>
    <t xml:space="preserve">           zařízení dětského hřiště</t>
  </si>
  <si>
    <t xml:space="preserve">          bezpečnostní hlásiče</t>
  </si>
  <si>
    <t>výdaje:</t>
  </si>
  <si>
    <t xml:space="preserve">                         adm.náklady(materiál,služby)</t>
  </si>
  <si>
    <t xml:space="preserve">                         vedení  účetnictví</t>
  </si>
  <si>
    <t>PŘÍJMY CELKEM</t>
  </si>
  <si>
    <t>VÝDAJE CELKEM</t>
  </si>
  <si>
    <t>PS k 1.1.2015</t>
  </si>
  <si>
    <t>příjmy:   zálohy                 platby vlastníků</t>
  </si>
  <si>
    <t xml:space="preserve">                                               úroky</t>
  </si>
  <si>
    <t>Plnění k 31.12.</t>
  </si>
  <si>
    <t>Skutečnost 2015</t>
  </si>
  <si>
    <t>Pojištění majetku vč.vratky</t>
  </si>
  <si>
    <t xml:space="preserve">Chod společenství  </t>
  </si>
  <si>
    <t>Zůstatek k datu</t>
  </si>
  <si>
    <t>ROZPOČET 2015</t>
  </si>
  <si>
    <t>drobné opravy domu a pozemku celkem</t>
  </si>
  <si>
    <t>čipové otvírání dveří</t>
  </si>
  <si>
    <t xml:space="preserve">           revize ústř.topení -odstranění hlučnosti</t>
  </si>
  <si>
    <t>výdaje z limitu 2015</t>
  </si>
  <si>
    <t>ROZPOČET 2016</t>
  </si>
  <si>
    <t xml:space="preserve">                                              NÁVRH ROZPOČTU  DZO NA ROK 2016</t>
  </si>
  <si>
    <t>v tom:  opravy hromosvodů (pouze fakt.oprav)</t>
  </si>
  <si>
    <t xml:space="preserve">           sjezd schody - malování</t>
  </si>
  <si>
    <t xml:space="preserve">           dešťové svody - časové spínače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</si>
</sst>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0"/>
      <name val="Arial CE"/>
      <family val="0"/>
    </font>
    <font>
      <i/>
      <sz val="8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8"/>
      <name val="Arial1"/>
      <family val="0"/>
    </font>
    <font>
      <b/>
      <sz val="10"/>
      <color indexed="8"/>
      <name val="Calibri"/>
      <family val="2"/>
    </font>
    <font>
      <b/>
      <sz val="9"/>
      <name val="Arial CE"/>
      <family val="0"/>
    </font>
    <font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0"/>
      <color theme="1"/>
      <name val="Calibri"/>
      <family val="2"/>
    </font>
    <font>
      <b/>
      <sz val="9"/>
      <color rgb="FF000000"/>
      <name val="Arial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3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48" fillId="0" borderId="15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15" xfId="0" applyFont="1" applyBorder="1" applyAlignment="1">
      <alignment/>
    </xf>
    <xf numFmtId="0" fontId="0" fillId="0" borderId="17" xfId="0" applyBorder="1" applyAlignment="1">
      <alignment/>
    </xf>
    <xf numFmtId="0" fontId="32" fillId="0" borderId="18" xfId="0" applyFont="1" applyBorder="1" applyAlignment="1">
      <alignment/>
    </xf>
    <xf numFmtId="0" fontId="32" fillId="0" borderId="19" xfId="0" applyFont="1" applyFill="1" applyBorder="1" applyAlignment="1">
      <alignment/>
    </xf>
    <xf numFmtId="0" fontId="32" fillId="0" borderId="20" xfId="0" applyFont="1" applyFill="1" applyBorder="1" applyAlignment="1">
      <alignment/>
    </xf>
    <xf numFmtId="0" fontId="48" fillId="0" borderId="16" xfId="0" applyFont="1" applyFill="1" applyBorder="1" applyAlignment="1">
      <alignment/>
    </xf>
    <xf numFmtId="0" fontId="48" fillId="0" borderId="18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3" fontId="0" fillId="0" borderId="21" xfId="0" applyNumberFormat="1" applyBorder="1" applyAlignment="1">
      <alignment horizontal="center" vertical="center"/>
    </xf>
    <xf numFmtId="3" fontId="32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3" fontId="49" fillId="0" borderId="15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6" fillId="0" borderId="21" xfId="46" applyBorder="1">
      <alignment/>
      <protection/>
    </xf>
    <xf numFmtId="3" fontId="0" fillId="0" borderId="23" xfId="0" applyNumberFormat="1" applyBorder="1" applyAlignment="1">
      <alignment/>
    </xf>
    <xf numFmtId="0" fontId="9" fillId="0" borderId="21" xfId="46" applyFont="1" applyBorder="1">
      <alignment/>
      <protection/>
    </xf>
    <xf numFmtId="3" fontId="0" fillId="0" borderId="24" xfId="0" applyNumberFormat="1" applyBorder="1" applyAlignment="1">
      <alignment/>
    </xf>
    <xf numFmtId="0" fontId="9" fillId="0" borderId="21" xfId="46" applyFont="1" applyBorder="1" applyAlignment="1">
      <alignment horizontal="left"/>
      <protection/>
    </xf>
    <xf numFmtId="3" fontId="0" fillId="0" borderId="25" xfId="0" applyNumberFormat="1" applyBorder="1" applyAlignment="1">
      <alignment/>
    </xf>
    <xf numFmtId="0" fontId="0" fillId="0" borderId="21" xfId="46" applyFont="1" applyBorder="1">
      <alignment/>
      <protection/>
    </xf>
    <xf numFmtId="0" fontId="5" fillId="0" borderId="21" xfId="46" applyFont="1" applyBorder="1">
      <alignment/>
      <protection/>
    </xf>
    <xf numFmtId="0" fontId="11" fillId="0" borderId="23" xfId="0" applyFont="1" applyBorder="1" applyAlignment="1">
      <alignment/>
    </xf>
    <xf numFmtId="0" fontId="5" fillId="0" borderId="21" xfId="46" applyFont="1" applyBorder="1" applyAlignment="1">
      <alignment horizontal="left"/>
      <protection/>
    </xf>
    <xf numFmtId="0" fontId="6" fillId="0" borderId="21" xfId="46" applyFill="1" applyBorder="1">
      <alignment/>
      <protection/>
    </xf>
    <xf numFmtId="0" fontId="10" fillId="0" borderId="21" xfId="46" applyFont="1" applyBorder="1">
      <alignment/>
      <protection/>
    </xf>
    <xf numFmtId="3" fontId="42" fillId="0" borderId="23" xfId="0" applyNumberFormat="1" applyFont="1" applyBorder="1" applyAlignment="1">
      <alignment/>
    </xf>
    <xf numFmtId="0" fontId="4" fillId="0" borderId="15" xfId="46" applyFont="1" applyBorder="1">
      <alignment/>
      <protection/>
    </xf>
    <xf numFmtId="3" fontId="48" fillId="0" borderId="24" xfId="0" applyNumberFormat="1" applyFont="1" applyBorder="1" applyAlignment="1">
      <alignment/>
    </xf>
    <xf numFmtId="3" fontId="48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4" xfId="0" applyNumberFormat="1" applyBorder="1" applyAlignment="1">
      <alignment/>
    </xf>
    <xf numFmtId="3" fontId="32" fillId="0" borderId="26" xfId="0" applyNumberFormat="1" applyFont="1" applyBorder="1" applyAlignment="1">
      <alignment/>
    </xf>
    <xf numFmtId="3" fontId="32" fillId="0" borderId="2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0" fillId="0" borderId="12" xfId="0" applyBorder="1" applyAlignment="1">
      <alignment/>
    </xf>
    <xf numFmtId="3" fontId="11" fillId="0" borderId="15" xfId="0" applyNumberFormat="1" applyFont="1" applyFill="1" applyBorder="1" applyAlignment="1">
      <alignment/>
    </xf>
    <xf numFmtId="3" fontId="11" fillId="0" borderId="21" xfId="0" applyNumberFormat="1" applyFont="1" applyFill="1" applyBorder="1" applyAlignment="1">
      <alignment/>
    </xf>
    <xf numFmtId="0" fontId="11" fillId="0" borderId="21" xfId="0" applyFont="1" applyBorder="1" applyAlignment="1">
      <alignment/>
    </xf>
    <xf numFmtId="0" fontId="12" fillId="0" borderId="21" xfId="0" applyFont="1" applyBorder="1" applyAlignment="1">
      <alignment/>
    </xf>
    <xf numFmtId="3" fontId="11" fillId="0" borderId="21" xfId="0" applyNumberFormat="1" applyFont="1" applyBorder="1" applyAlignment="1">
      <alignment/>
    </xf>
    <xf numFmtId="0" fontId="6" fillId="0" borderId="21" xfId="46" applyFont="1" applyBorder="1">
      <alignment/>
      <protection/>
    </xf>
    <xf numFmtId="0" fontId="0" fillId="0" borderId="16" xfId="0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0" fillId="0" borderId="21" xfId="0" applyBorder="1" applyAlignment="1">
      <alignment/>
    </xf>
    <xf numFmtId="3" fontId="0" fillId="0" borderId="15" xfId="0" applyNumberFormat="1" applyBorder="1" applyAlignment="1">
      <alignment/>
    </xf>
    <xf numFmtId="3" fontId="32" fillId="0" borderId="15" xfId="0" applyNumberFormat="1" applyFont="1" applyBorder="1" applyAlignment="1">
      <alignment/>
    </xf>
    <xf numFmtId="3" fontId="32" fillId="0" borderId="26" xfId="0" applyNumberFormat="1" applyFont="1" applyBorder="1" applyAlignment="1">
      <alignment horizontal="center" vertical="center"/>
    </xf>
    <xf numFmtId="3" fontId="32" fillId="0" borderId="26" xfId="0" applyNumberFormat="1" applyFon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32" fillId="0" borderId="16" xfId="0" applyNumberFormat="1" applyFont="1" applyBorder="1" applyAlignment="1">
      <alignment horizontal="center" vertical="center"/>
    </xf>
    <xf numFmtId="3" fontId="0" fillId="0" borderId="29" xfId="0" applyNumberFormat="1" applyBorder="1" applyAlignment="1">
      <alignment/>
    </xf>
    <xf numFmtId="0" fontId="5" fillId="0" borderId="15" xfId="46" applyFont="1" applyBorder="1">
      <alignment/>
      <protection/>
    </xf>
    <xf numFmtId="3" fontId="15" fillId="0" borderId="24" xfId="0" applyNumberFormat="1" applyFont="1" applyBorder="1" applyAlignment="1">
      <alignment/>
    </xf>
    <xf numFmtId="3" fontId="51" fillId="0" borderId="15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/>
    </xf>
    <xf numFmtId="0" fontId="9" fillId="0" borderId="30" xfId="46" applyFont="1" applyBorder="1">
      <alignment/>
      <protection/>
    </xf>
    <xf numFmtId="3" fontId="16" fillId="0" borderId="31" xfId="0" applyNumberFormat="1" applyFont="1" applyBorder="1" applyAlignment="1">
      <alignment/>
    </xf>
    <xf numFmtId="3" fontId="0" fillId="0" borderId="29" xfId="0" applyNumberFormat="1" applyBorder="1" applyAlignment="1">
      <alignment horizontal="center" vertical="center"/>
    </xf>
    <xf numFmtId="0" fontId="11" fillId="0" borderId="11" xfId="0" applyFont="1" applyBorder="1" applyAlignment="1">
      <alignment/>
    </xf>
    <xf numFmtId="3" fontId="11" fillId="0" borderId="29" xfId="0" applyNumberFormat="1" applyFont="1" applyBorder="1" applyAlignment="1">
      <alignment/>
    </xf>
    <xf numFmtId="3" fontId="42" fillId="0" borderId="21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37.57421875" style="0" customWidth="1"/>
    <col min="2" max="2" width="13.8515625" style="0" customWidth="1"/>
    <col min="3" max="3" width="17.00390625" style="0" customWidth="1"/>
    <col min="4" max="4" width="13.28125" style="0" customWidth="1"/>
    <col min="5" max="5" width="14.8515625" style="0" customWidth="1"/>
  </cols>
  <sheetData>
    <row r="2" spans="1:8" ht="18.75">
      <c r="A2" s="3" t="s">
        <v>0</v>
      </c>
      <c r="B2" s="1"/>
      <c r="C2" s="1"/>
      <c r="D2" s="1"/>
      <c r="E2" s="1"/>
      <c r="F2" s="1"/>
      <c r="G2" s="1"/>
      <c r="H2" s="1"/>
    </row>
    <row r="3" spans="1:8" ht="19.5" thickBot="1">
      <c r="A3" s="4" t="s">
        <v>47</v>
      </c>
      <c r="B3" s="1"/>
      <c r="C3" s="1"/>
      <c r="D3" s="1"/>
      <c r="E3" s="1"/>
      <c r="F3" s="1"/>
      <c r="G3" s="1"/>
      <c r="H3" s="1"/>
    </row>
    <row r="4" spans="1:6" ht="18.75">
      <c r="A4" s="5"/>
      <c r="B4" s="6" t="s">
        <v>1</v>
      </c>
      <c r="C4" s="26" t="s">
        <v>36</v>
      </c>
      <c r="D4" s="26" t="s">
        <v>1</v>
      </c>
      <c r="E4" s="13"/>
      <c r="F4" s="1"/>
    </row>
    <row r="5" spans="1:6" ht="15.75" thickBot="1">
      <c r="A5" s="35"/>
      <c r="B5" s="7" t="s">
        <v>2</v>
      </c>
      <c r="C5" s="27">
        <v>2015</v>
      </c>
      <c r="D5" s="61">
        <v>2016</v>
      </c>
      <c r="E5" s="2"/>
      <c r="F5" s="1"/>
    </row>
    <row r="6" spans="1:6" ht="15.75" thickBot="1">
      <c r="A6" s="80" t="s">
        <v>3</v>
      </c>
      <c r="B6" s="81">
        <v>1828833</v>
      </c>
      <c r="C6" s="82">
        <v>1828833</v>
      </c>
      <c r="D6" s="83">
        <v>1949824</v>
      </c>
      <c r="E6" s="14"/>
      <c r="F6" s="1"/>
    </row>
    <row r="7" spans="1:6" ht="15">
      <c r="A7" s="36" t="s">
        <v>4</v>
      </c>
      <c r="B7" s="37">
        <v>1086800</v>
      </c>
      <c r="C7" s="28">
        <v>1154838</v>
      </c>
      <c r="D7" s="63">
        <v>1086950</v>
      </c>
      <c r="E7" s="15"/>
      <c r="F7" s="1"/>
    </row>
    <row r="8" spans="1:6" ht="15">
      <c r="A8" s="36" t="s">
        <v>5</v>
      </c>
      <c r="B8" s="37">
        <v>243705</v>
      </c>
      <c r="C8" s="28">
        <v>237597</v>
      </c>
      <c r="D8" s="66">
        <v>237600</v>
      </c>
      <c r="E8" s="11"/>
      <c r="F8" s="1"/>
    </row>
    <row r="9" spans="1:6" ht="15">
      <c r="A9" s="36" t="s">
        <v>6</v>
      </c>
      <c r="B9" s="37">
        <v>150200</v>
      </c>
      <c r="C9" s="28">
        <v>150188</v>
      </c>
      <c r="D9" s="63">
        <v>150188</v>
      </c>
      <c r="E9" s="11"/>
      <c r="F9" s="1"/>
    </row>
    <row r="10" spans="1:6" ht="15.75" thickBot="1">
      <c r="A10" s="36" t="s">
        <v>7</v>
      </c>
      <c r="B10" s="37"/>
      <c r="C10" s="28">
        <f>SUM(A10:B10)</f>
        <v>0</v>
      </c>
      <c r="D10" s="64"/>
      <c r="E10" s="11"/>
      <c r="F10" s="1"/>
    </row>
    <row r="11" spans="1:6" ht="15.75" thickBot="1">
      <c r="A11" s="38" t="s">
        <v>8</v>
      </c>
      <c r="B11" s="39">
        <f>SUM(B6:B10)</f>
        <v>3309538</v>
      </c>
      <c r="C11" s="29">
        <v>3371670</v>
      </c>
      <c r="D11" s="62">
        <f>SUM(D6:D10)</f>
        <v>3424562</v>
      </c>
      <c r="E11" s="15"/>
      <c r="F11" s="1"/>
    </row>
    <row r="12" spans="1:6" ht="15">
      <c r="A12" s="40" t="s">
        <v>9</v>
      </c>
      <c r="B12" s="41"/>
      <c r="C12" s="30"/>
      <c r="D12" s="87"/>
      <c r="E12" s="11"/>
      <c r="F12" s="1"/>
    </row>
    <row r="13" spans="1:6" ht="15">
      <c r="A13" s="36" t="s">
        <v>10</v>
      </c>
      <c r="B13" s="37">
        <v>866400</v>
      </c>
      <c r="C13" s="28">
        <v>866532</v>
      </c>
      <c r="D13" s="63">
        <v>866500</v>
      </c>
      <c r="E13" s="11"/>
      <c r="F13" s="1"/>
    </row>
    <row r="14" spans="1:6" ht="15">
      <c r="A14" s="36" t="s">
        <v>11</v>
      </c>
      <c r="B14" s="37">
        <v>54500</v>
      </c>
      <c r="C14" s="28">
        <v>53496</v>
      </c>
      <c r="D14" s="63">
        <v>45680</v>
      </c>
      <c r="E14" s="11"/>
      <c r="F14" s="1"/>
    </row>
    <row r="15" spans="1:6" ht="15">
      <c r="A15" s="36" t="s">
        <v>15</v>
      </c>
      <c r="B15" s="37">
        <v>34100</v>
      </c>
      <c r="C15" s="28">
        <v>30123</v>
      </c>
      <c r="D15" s="89">
        <v>34600</v>
      </c>
      <c r="E15" s="11"/>
      <c r="F15" s="1"/>
    </row>
    <row r="16" spans="1:6" ht="15">
      <c r="A16" s="42" t="s">
        <v>16</v>
      </c>
      <c r="B16" s="37">
        <v>24600</v>
      </c>
      <c r="C16" s="31">
        <v>24632</v>
      </c>
      <c r="D16" s="63">
        <v>26500</v>
      </c>
      <c r="E16" s="11"/>
      <c r="F16" s="1"/>
    </row>
    <row r="17" spans="1:6" ht="15">
      <c r="A17" s="36" t="s">
        <v>38</v>
      </c>
      <c r="B17" s="37">
        <v>29016</v>
      </c>
      <c r="C17" s="28">
        <v>20560</v>
      </c>
      <c r="D17" s="63">
        <v>22709</v>
      </c>
      <c r="E17" s="11"/>
      <c r="F17" s="1"/>
    </row>
    <row r="18" spans="1:6" ht="15">
      <c r="A18" s="43" t="s">
        <v>22</v>
      </c>
      <c r="B18" s="37"/>
      <c r="C18" s="28"/>
      <c r="D18" s="63"/>
      <c r="E18" s="11"/>
      <c r="F18" s="1"/>
    </row>
    <row r="19" spans="1:6" ht="15">
      <c r="A19" s="36" t="s">
        <v>48</v>
      </c>
      <c r="B19" s="44">
        <v>35000</v>
      </c>
      <c r="C19" s="28">
        <v>27292</v>
      </c>
      <c r="D19" s="65"/>
      <c r="E19" s="11"/>
      <c r="F19" s="1"/>
    </row>
    <row r="20" spans="1:6" ht="15">
      <c r="A20" s="36" t="s">
        <v>50</v>
      </c>
      <c r="B20" s="44">
        <v>10822</v>
      </c>
      <c r="C20" s="28">
        <v>11455</v>
      </c>
      <c r="D20" s="64">
        <v>5000</v>
      </c>
      <c r="E20" s="11"/>
      <c r="F20" s="1"/>
    </row>
    <row r="21" spans="1:6" ht="15">
      <c r="A21" s="36" t="s">
        <v>17</v>
      </c>
      <c r="B21" s="44">
        <v>8000</v>
      </c>
      <c r="C21" s="28">
        <v>5826</v>
      </c>
      <c r="D21" s="64"/>
      <c r="E21" s="11"/>
      <c r="F21" s="1"/>
    </row>
    <row r="22" spans="1:6" ht="15">
      <c r="A22" s="36" t="s">
        <v>19</v>
      </c>
      <c r="B22" s="44">
        <v>12000</v>
      </c>
      <c r="C22" s="32">
        <v>16978</v>
      </c>
      <c r="D22" s="64"/>
      <c r="E22" s="11"/>
      <c r="F22" s="1"/>
    </row>
    <row r="23" spans="1:6" ht="15">
      <c r="A23" s="36" t="s">
        <v>18</v>
      </c>
      <c r="B23" s="44">
        <v>6000</v>
      </c>
      <c r="C23" s="28">
        <v>3000</v>
      </c>
      <c r="D23" s="64"/>
      <c r="E23" s="11"/>
      <c r="F23" s="1"/>
    </row>
    <row r="24" spans="1:6" ht="15">
      <c r="A24" s="36" t="s">
        <v>42</v>
      </c>
      <c r="B24" s="44"/>
      <c r="C24" s="28"/>
      <c r="D24" s="64">
        <v>26000</v>
      </c>
      <c r="E24" s="11"/>
      <c r="F24" s="1"/>
    </row>
    <row r="25" spans="1:7" ht="15">
      <c r="A25" s="36" t="s">
        <v>20</v>
      </c>
      <c r="B25" s="44">
        <v>10000</v>
      </c>
      <c r="C25" s="28">
        <v>5000</v>
      </c>
      <c r="D25" s="64">
        <v>10000</v>
      </c>
      <c r="E25" s="11"/>
      <c r="F25" s="1"/>
      <c r="G25" s="12"/>
    </row>
    <row r="26" spans="1:7" ht="15">
      <c r="A26" s="36" t="s">
        <v>23</v>
      </c>
      <c r="B26" s="44">
        <v>12100</v>
      </c>
      <c r="C26" s="28">
        <v>12100</v>
      </c>
      <c r="D26" s="64"/>
      <c r="E26" s="11"/>
      <c r="F26" s="1"/>
      <c r="G26" s="12"/>
    </row>
    <row r="27" spans="1:9" ht="15">
      <c r="A27" s="36" t="s">
        <v>24</v>
      </c>
      <c r="B27" s="44">
        <v>3000</v>
      </c>
      <c r="C27" s="32">
        <v>7841</v>
      </c>
      <c r="D27" s="64">
        <v>4823</v>
      </c>
      <c r="E27" s="11"/>
      <c r="F27" s="1"/>
      <c r="G27" s="12"/>
      <c r="H27" s="1"/>
      <c r="I27" s="1"/>
    </row>
    <row r="28" spans="1:6" ht="15">
      <c r="A28" s="45" t="s">
        <v>21</v>
      </c>
      <c r="B28" s="37"/>
      <c r="C28" s="28">
        <f>SUM(A28:B28)</f>
        <v>0</v>
      </c>
      <c r="D28" s="64"/>
      <c r="E28" s="11"/>
      <c r="F28" s="1"/>
    </row>
    <row r="29" spans="1:6" ht="15">
      <c r="A29" s="46" t="s">
        <v>27</v>
      </c>
      <c r="B29" s="44">
        <v>60000</v>
      </c>
      <c r="C29" s="28">
        <v>65435</v>
      </c>
      <c r="D29" s="64"/>
      <c r="E29" s="11"/>
      <c r="F29" s="1"/>
    </row>
    <row r="30" spans="1:6" ht="15">
      <c r="A30" s="36" t="s">
        <v>49</v>
      </c>
      <c r="B30" s="44">
        <v>25000</v>
      </c>
      <c r="C30" s="28"/>
      <c r="D30" s="64">
        <v>23000</v>
      </c>
      <c r="E30" s="11"/>
      <c r="F30" s="1"/>
    </row>
    <row r="31" spans="1:6" ht="15">
      <c r="A31" s="36" t="s">
        <v>44</v>
      </c>
      <c r="B31" s="44">
        <v>20000</v>
      </c>
      <c r="C31" s="28"/>
      <c r="D31" s="64">
        <v>60000</v>
      </c>
      <c r="E31" s="11"/>
      <c r="F31" s="1"/>
    </row>
    <row r="32" spans="1:6" ht="15">
      <c r="A32" s="36" t="s">
        <v>26</v>
      </c>
      <c r="B32" s="37">
        <v>50000</v>
      </c>
      <c r="C32" s="28">
        <v>27457</v>
      </c>
      <c r="D32" s="64"/>
      <c r="E32" s="11"/>
      <c r="F32" s="1"/>
    </row>
    <row r="33" spans="1:6" ht="15">
      <c r="A33" s="67" t="s">
        <v>43</v>
      </c>
      <c r="B33" s="37"/>
      <c r="C33" s="28"/>
      <c r="D33" s="64">
        <v>50000</v>
      </c>
      <c r="E33" s="11"/>
      <c r="F33" s="1"/>
    </row>
    <row r="34" spans="1:6" ht="15">
      <c r="A34" s="84" t="s">
        <v>12</v>
      </c>
      <c r="B34" s="85">
        <f>SUM(B13:B33)</f>
        <v>1260538</v>
      </c>
      <c r="C34" s="86">
        <v>1175152</v>
      </c>
      <c r="D34" s="88">
        <f>SUM(D13:D33)</f>
        <v>1174812</v>
      </c>
      <c r="E34" s="11"/>
      <c r="F34" s="1"/>
    </row>
    <row r="35" spans="1:8" ht="15">
      <c r="A35" s="47" t="s">
        <v>25</v>
      </c>
      <c r="B35" s="48">
        <v>45000</v>
      </c>
      <c r="C35" s="30"/>
      <c r="D35" s="64"/>
      <c r="E35" s="11"/>
      <c r="F35" s="1"/>
      <c r="G35" s="10"/>
      <c r="H35" s="1"/>
    </row>
    <row r="36" spans="1:8" ht="15.75" thickBot="1">
      <c r="A36" s="42"/>
      <c r="B36" s="37"/>
      <c r="C36" s="30"/>
      <c r="D36" s="64"/>
      <c r="E36" s="11"/>
      <c r="F36" s="1"/>
      <c r="H36" s="1"/>
    </row>
    <row r="37" spans="1:7" ht="16.5" thickBot="1">
      <c r="A37" s="49" t="s">
        <v>13</v>
      </c>
      <c r="B37" s="50">
        <f>SUM(B11-B34)</f>
        <v>2049000</v>
      </c>
      <c r="C37" s="33">
        <f>SUM(C11-C34)</f>
        <v>2196518</v>
      </c>
      <c r="D37" s="33">
        <f>SUM(D11-D34)</f>
        <v>2249750</v>
      </c>
      <c r="E37" s="11"/>
      <c r="F37" s="1"/>
      <c r="G37" s="1"/>
    </row>
    <row r="38" spans="1:7" ht="15.75" thickBot="1">
      <c r="A38" s="2"/>
      <c r="B38" s="2"/>
      <c r="C38" s="52" t="s">
        <v>41</v>
      </c>
      <c r="D38" s="34" t="s">
        <v>37</v>
      </c>
      <c r="E38" s="62" t="s">
        <v>46</v>
      </c>
      <c r="F38" s="1"/>
      <c r="G38" s="1"/>
    </row>
    <row r="39" spans="1:6" ht="15.75" thickBot="1">
      <c r="A39" s="18" t="s">
        <v>39</v>
      </c>
      <c r="B39" s="19" t="s">
        <v>33</v>
      </c>
      <c r="C39" s="18">
        <v>56934.75</v>
      </c>
      <c r="D39" s="74">
        <v>56935</v>
      </c>
      <c r="E39" s="69">
        <v>107628</v>
      </c>
      <c r="F39" s="1"/>
    </row>
    <row r="40" spans="1:6" ht="15">
      <c r="A40" s="9" t="s">
        <v>34</v>
      </c>
      <c r="B40" s="2"/>
      <c r="C40" s="53">
        <v>147360</v>
      </c>
      <c r="D40" s="75">
        <v>147360</v>
      </c>
      <c r="E40" s="66">
        <v>147360</v>
      </c>
      <c r="F40" s="1"/>
    </row>
    <row r="41" spans="1:7" ht="15">
      <c r="A41" s="9" t="s">
        <v>35</v>
      </c>
      <c r="B41" s="2"/>
      <c r="C41" s="53">
        <v>16545</v>
      </c>
      <c r="D41" s="75">
        <v>15163</v>
      </c>
      <c r="E41" s="66">
        <v>23500</v>
      </c>
      <c r="F41" s="1"/>
      <c r="G41" s="2"/>
    </row>
    <row r="42" spans="1:7" ht="15">
      <c r="A42" s="22" t="s">
        <v>31</v>
      </c>
      <c r="B42" s="8"/>
      <c r="C42" s="54">
        <f>SUM(C40:C41)</f>
        <v>163905</v>
      </c>
      <c r="D42" s="73">
        <f>SUM(D40:D41)</f>
        <v>162523</v>
      </c>
      <c r="E42" s="79">
        <f>SUM(E39:E41)</f>
        <v>278488</v>
      </c>
      <c r="F42" s="17"/>
      <c r="G42" s="2"/>
    </row>
    <row r="43" spans="1:6" ht="15">
      <c r="A43" s="9" t="s">
        <v>28</v>
      </c>
      <c r="B43" s="2"/>
      <c r="C43" s="53"/>
      <c r="D43" s="76"/>
      <c r="E43" s="70"/>
      <c r="F43" s="17"/>
    </row>
    <row r="44" spans="1:6" ht="15">
      <c r="A44" s="9" t="s">
        <v>29</v>
      </c>
      <c r="B44" s="2"/>
      <c r="C44" s="53">
        <v>37400</v>
      </c>
      <c r="D44" s="76">
        <v>19190</v>
      </c>
      <c r="E44" s="63">
        <v>20948</v>
      </c>
      <c r="F44" s="1"/>
    </row>
    <row r="45" spans="1:6" ht="15">
      <c r="A45" s="9" t="s">
        <v>30</v>
      </c>
      <c r="B45" s="2"/>
      <c r="C45" s="53">
        <v>56640</v>
      </c>
      <c r="D45" s="76">
        <v>56640</v>
      </c>
      <c r="E45" s="63">
        <v>56640</v>
      </c>
      <c r="F45" s="1"/>
    </row>
    <row r="46" spans="1:5" ht="15.75" thickBot="1">
      <c r="A46" s="9" t="s">
        <v>14</v>
      </c>
      <c r="B46" s="2"/>
      <c r="C46" s="53">
        <v>70000</v>
      </c>
      <c r="D46" s="76">
        <v>36000</v>
      </c>
      <c r="E46" s="63">
        <v>70000</v>
      </c>
    </row>
    <row r="47" spans="1:5" ht="15.75" thickBot="1">
      <c r="A47" s="23" t="s">
        <v>32</v>
      </c>
      <c r="B47" s="20"/>
      <c r="C47" s="55">
        <f>SUM(C44:C46)</f>
        <v>164040</v>
      </c>
      <c r="D47" s="73">
        <f>SUM(D44:D46)</f>
        <v>111830</v>
      </c>
      <c r="E47" s="71">
        <f>SUM(E44:E46)</f>
        <v>147588</v>
      </c>
    </row>
    <row r="48" spans="1:5" ht="15.75" thickBot="1">
      <c r="A48" s="68" t="s">
        <v>45</v>
      </c>
      <c r="B48" s="21"/>
      <c r="C48" s="56">
        <v>30000</v>
      </c>
      <c r="D48" s="77"/>
      <c r="E48" s="63">
        <v>34000</v>
      </c>
    </row>
    <row r="49" spans="1:5" ht="16.5" thickBot="1">
      <c r="A49" s="24" t="s">
        <v>40</v>
      </c>
      <c r="B49" s="25"/>
      <c r="C49" s="16">
        <f>C39+C42-C47-C48</f>
        <v>26799.75</v>
      </c>
      <c r="D49" s="78">
        <v>107628</v>
      </c>
      <c r="E49" s="72">
        <f>E42-E47-E48</f>
        <v>96900</v>
      </c>
    </row>
    <row r="50" spans="1:4" ht="15">
      <c r="A50" s="57"/>
      <c r="B50" s="13"/>
      <c r="C50" s="58"/>
      <c r="D50" s="2"/>
    </row>
    <row r="51" spans="1:4" ht="15.75">
      <c r="A51" s="59"/>
      <c r="B51" s="60"/>
      <c r="C51" s="51"/>
      <c r="D51" s="2"/>
    </row>
    <row r="52" spans="1:4" ht="15">
      <c r="A52" s="2"/>
      <c r="B52" s="2"/>
      <c r="C52" s="2"/>
      <c r="D52" s="2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mmarkova.ul</dc:creator>
  <cp:keywords/>
  <dc:description/>
  <cp:lastModifiedBy>Táta</cp:lastModifiedBy>
  <cp:lastPrinted>2016-03-31T14:55:08Z</cp:lastPrinted>
  <dcterms:created xsi:type="dcterms:W3CDTF">2015-05-11T15:58:16Z</dcterms:created>
  <dcterms:modified xsi:type="dcterms:W3CDTF">2016-04-26T07:16:24Z</dcterms:modified>
  <cp:category/>
  <cp:version/>
  <cp:contentType/>
  <cp:contentStatus/>
</cp:coreProperties>
</file>